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4240" windowHeight="12525"/>
  </bookViews>
  <sheets>
    <sheet name="Sheet1" sheetId="1" r:id="rId1"/>
    <sheet name="CEF TA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8" i="1" l="1"/>
  <c r="H8" i="1"/>
  <c r="K8" i="1" l="1"/>
  <c r="I8" i="1" l="1"/>
</calcChain>
</file>

<file path=xl/comments1.xml><?xml version="1.0" encoding="utf-8"?>
<comments xmlns="http://schemas.openxmlformats.org/spreadsheetml/2006/main">
  <authors>
    <author>Nikolina Đapić</author>
  </authors>
  <commentList>
    <comment ref="H2" authorId="0">
      <text>
        <r>
          <rPr>
            <b/>
            <sz val="9"/>
            <color indexed="81"/>
            <rFont val="Tahoma"/>
            <family val="2"/>
            <charset val="238"/>
          </rPr>
          <t>Nikolina Đapić:</t>
        </r>
        <r>
          <rPr>
            <sz val="9"/>
            <color indexed="81"/>
            <rFont val="Tahoma"/>
            <family val="2"/>
            <charset val="238"/>
          </rPr>
          <t xml:space="preserve">
Dostavljen 1 progress report (1. izvještajno razdoblje)</t>
        </r>
      </text>
    </comment>
  </commentList>
</comments>
</file>

<file path=xl/sharedStrings.xml><?xml version="1.0" encoding="utf-8"?>
<sst xmlns="http://schemas.openxmlformats.org/spreadsheetml/2006/main" count="97" uniqueCount="87">
  <si>
    <t>No</t>
  </si>
  <si>
    <t>16.07.2015.</t>
  </si>
  <si>
    <t>31.12.2019.</t>
  </si>
  <si>
    <t>01.01.2015.</t>
  </si>
  <si>
    <t>30.09.2019.</t>
  </si>
  <si>
    <t>01.01.2014.</t>
  </si>
  <si>
    <t>30.06.2017.</t>
  </si>
  <si>
    <t>01.10.2015.</t>
  </si>
  <si>
    <t>01.07.2015.</t>
  </si>
  <si>
    <t>30.06.2020.</t>
  </si>
  <si>
    <t>The starting date of implementation</t>
  </si>
  <si>
    <t>The completion date of implementation</t>
  </si>
  <si>
    <t>Grant Agreement No</t>
  </si>
  <si>
    <t>Date of Grant Agreement signature</t>
  </si>
  <si>
    <t>Title of Grant Agreement</t>
  </si>
  <si>
    <t>23.11.2015.</t>
  </si>
  <si>
    <t>02.12.2015.</t>
  </si>
  <si>
    <t>18.11.2015.</t>
  </si>
  <si>
    <t>12.11.2015.</t>
  </si>
  <si>
    <t>31.12.2020.</t>
  </si>
  <si>
    <t>27.12.2015.</t>
  </si>
  <si>
    <t>KRISTIJAN LEŽAIĆ</t>
  </si>
  <si>
    <t>Project manager/CONTACT PERSON 
 in the Ministry</t>
  </si>
  <si>
    <t>Reporting periods</t>
  </si>
  <si>
    <t>MOVE/B1/SUB/2014-707/CEF/PSA1/15/2014/SI2.714506</t>
  </si>
  <si>
    <t>"Support to participation of the Member States in the TEN-T Core Network Corridors"</t>
  </si>
  <si>
    <t>9.12.2015.</t>
  </si>
  <si>
    <t>1.1.2015.</t>
  </si>
  <si>
    <t>31.12.2016.</t>
  </si>
  <si>
    <t>1) 1.1.2015.-31.12.2015.; 2) 1.1.2016.-31.12.2016.</t>
  </si>
  <si>
    <t>Deadline for submission Progress report or Final report</t>
  </si>
  <si>
    <t>1) 31.1.2016.; 2) 31.3.2017.</t>
  </si>
  <si>
    <t>Requested Union funding</t>
  </si>
  <si>
    <t>Total sources of funding (100%)</t>
  </si>
  <si>
    <t>Beneficiary</t>
  </si>
  <si>
    <t>Ministry of Maritime Affairs, Transport and Infrastructure</t>
  </si>
  <si>
    <t>MOVE/B4/SUB/2014-528/CEF/PSA3/4/SI2.714476</t>
  </si>
  <si>
    <t>"Technical assistance services for the development and implementation of projects implementing the TEN-T core network in Member States eligible to the Cohesion envelope of the Connecting Europe Facility"</t>
  </si>
  <si>
    <t>1.9.2015.</t>
  </si>
  <si>
    <t>31.8.2017.</t>
  </si>
  <si>
    <t>1) 1.9.2015. - 31.8.2016.; 2) 1.9.2016. -31.8.2017.</t>
  </si>
  <si>
    <t>1) 30.9.2016.; 2) 30.11.2017.</t>
  </si>
  <si>
    <t>Percentage of pre-financing</t>
  </si>
  <si>
    <t>Date of pre-financing payment</t>
  </si>
  <si>
    <t>Amount of pre-financing</t>
  </si>
  <si>
    <t>28.12.2015.</t>
  </si>
  <si>
    <t>29.12.2015.</t>
  </si>
  <si>
    <t xml:space="preserve">LNG Hrvatska d.o.o. </t>
  </si>
  <si>
    <t>HŽ Infrastruktura     Lučka uprava Rijeka</t>
  </si>
  <si>
    <t>Opis projekta</t>
  </si>
  <si>
    <t>Priprema za izgradnju drugog kolosjeka, nadogradnja i modernizacija željezničke pruge Škrljevo - Rijeka - Jurdani</t>
  </si>
  <si>
    <t>R.br.</t>
  </si>
  <si>
    <t>Naziv ugovora</t>
  </si>
  <si>
    <t>Datum potpisa ugovora</t>
  </si>
  <si>
    <t>Početak provedbe</t>
  </si>
  <si>
    <t>Kraj provedbe</t>
  </si>
  <si>
    <t>CEF financiranje (€)</t>
  </si>
  <si>
    <t>Iznos CEF financiranja za hrvatskog korisnika</t>
  </si>
  <si>
    <t>Hrvatski korisnik</t>
  </si>
  <si>
    <t>HŽ Infrastruktura</t>
  </si>
  <si>
    <t>Ministarstvo pomorstva, prometa i infrastrukture</t>
  </si>
  <si>
    <t>Plovni put Dunav</t>
  </si>
  <si>
    <t>DP Implementation - CEF 2014</t>
  </si>
  <si>
    <t>Hrvatska kontrola zračne plovidbe</t>
  </si>
  <si>
    <t>Ubrazavanje usklađivanja i približavanje ATM</t>
  </si>
  <si>
    <t>Održivi LNG za luke i brodove - inovativne pilot aktivnosti (GAIN4MOS)</t>
  </si>
  <si>
    <t>Razvoj multimodalne platforme i povezivanje na jadranski kontejnerski terminal (POR2CORE-AGCT)</t>
  </si>
  <si>
    <t>Glavni cilj projekta je modernizacija luke Rijeka. Opći ciljevi aktivnosti su: razviti prometne usluge i infrastrukturu na osnovnoj mreži, osigurati povezanost na hrvatskoj i europskoj razini kako bi se olakšao teretni promet sa i na brodove kroz željeznički promet, zajedno sa intermodalnošću i interoperabilnošću, podrška razvoju Sjevernojadranskih luka, uključujući luku Rijeka, kao održivih i učinkovitih ulaznih i izlaznih točaka za kontejnerski i drugi teretni promet, te bolja povezanost luka na osnovnoj mreži na Mediteranskom koridoru, koridoru Rajna - Dunav i Baltičko - jadranskom koridoru. Specifični ciljevi projekta su: unaprjeđenje povezanosti željeznice u luci Rijeka na osnovnoj mreži, potpora mijenjanju kontejnerskog tereta sa cestovnog na željeznički, te nadogradnja infrastrukture luke Rijeka i potpora kontejnerskom i teretnom prometu.</t>
  </si>
  <si>
    <t>Cilj projekta GAINN4MOS je poboljšati mrežu autocesta mora (MoS) u 6 država članica kroz inženjerske studije poboljšanja brodova i/ili izgradnju luka LNG infrastrukture i bunkering stanica velikim brojem pilot projekata. Specifični ciljevi projekta su: pružanje osnovnim lukama Koper, La Spezia, Venecijam, Fos-Marseille i Nantes-Sant Nazaire pilot infrastrukture (u prva tri slučaja) i potpune LNG bunkering stanice (u druga dva slučaja)u skladu s Direktivom 2014/96/EU o raspoređivanju alternativnih goriva, generiranje početne potražnje za talijanskom LNG bunkering infrastrukturom s poboljšanjem/izgradnjom pax ili ro-pax brodova,  poticanje ekološkog, sigurnog i održivog pomorskog prometa kroz smanjenje operativnih troškova vezanih uz nabavu goriva za 30%, smanjenje emisije stakleničkih plinova u prosjeku za 20%, 5. doprinos razvitku LNG i pomorske industrije i brodogradilišta u EU, doprinos razvitku LNG indrustrije i luka u EU, zajednički rezultati za najmanje 20 EU luka.</t>
  </si>
  <si>
    <t>Projekt je dio globalnog projekta, s ciljem postizanja veće razine usklađivanja i standardizacije između COOPANS (suradnja među pružateljima zračnih usluga) saveznika kroz razvoj Sustava platformi ATM sa putokazom TopSky. Cilj projekta je implementacija 4 nadogradnje softvera. Nakon što se implementira, projekt pruža poboljšanja na TopSky i uslugama, korisnicima i pružateljima usluga. Poboljšat će se kapacitet, sigurnost i utjecaji na okoliš u kontrolnim centrima COOPANS, te kontrola zračnog prometa, kao i kvaliteta i sigurnost.</t>
  </si>
  <si>
    <t>Glavni cilj projekta je promicanje učinkovitog i konkuretnog razvoja željezničkog prometa duž Mediteranskog koridora. Također, uklanjanje uskih grla na hrvatskom dijelu željeznice na Mediteranskom koridoru kod Rijeke, poboljšanje kvalitete željezničke usluge (putnički i teretni promet), smanjenje vremena vožnje, te poboljšanje konkuretnosti željezničkog prometa.</t>
  </si>
  <si>
    <t>Glavni cilj globalnog projekta je implementacija plovnog puta sanacije i održavanja MP Dunav i njegovih plovnih pritoka. Cilj MP je postići i osigurati dobre uvjete za navigaciju kroz godine pružanjem minimalne razine usluge. Globalni projekt se sastoji od dvije komponente. Cilj obje komponente je: razraditi koordinirani nacionalni plan za razvoj plovnog puta, nabava potrebne opreme za izvođenje pilot aktivnosti u hidrološkim službama u pet zemalja, identifikacija inovacija u sanaciji i održavanju plovnih putova, priprema dokumentacije za implementaciju budućih mjera koje podupiru sanaciju i održavanje MP Dunav.</t>
  </si>
  <si>
    <t>Projekt doprinosi zajedničkom pilot projektu i kombinira koherentna tehnološka poboljšanja s ciljem poboljšanja učinkovitosti Europskog upravljanja zračnim prometom u kratkoročnom i srednjoročnom terminu. Cilj projekta je olakšanjavanje koordiniranog raspoređivanja niza provedbenih inicijativa u okviru zajedničkog pilot projekta i pogotovo u okviru područja u sljedećim funkcionalnostima: 1. AF1 proširanje AMAN i PBN visoke gustoće i implementacija TMA; 2. AF2 integracija zračnih luka i implementacija propusnosti; 3. AF3 fleksibilnost ASM i implementacija slobodne rute; 4. AF4 implementacija upravljanja mrežom; 5. AF5 implementacija početnog sustava upravljanja informacijama.</t>
  </si>
  <si>
    <t>Broj akcije</t>
  </si>
  <si>
    <t>Radovi/studije/radovi i studije</t>
  </si>
  <si>
    <t>Ukupni prihvatljivi troškova projekta (€)</t>
  </si>
  <si>
    <t>Ukupni prihvatljivi troškovi projekta (hrvatski dio)</t>
  </si>
  <si>
    <t>2014-HR-TMC-0144-W</t>
  </si>
  <si>
    <t>2014-EU-TMC-0700-S</t>
  </si>
  <si>
    <t>2014-EU-TM-0376-M</t>
  </si>
  <si>
    <t>2014-HR-TMC-0316-S</t>
  </si>
  <si>
    <t>2014-EU-TMC-0231-S</t>
  </si>
  <si>
    <t>2014-EU-TM-0136-M</t>
  </si>
  <si>
    <t>TOTAL:</t>
  </si>
  <si>
    <t>Radovi</t>
  </si>
  <si>
    <t>Studije</t>
  </si>
  <si>
    <t>Radovi i studije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</si>
</sst>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;[Red]#,##0.00\ [$€-1]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7030A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164" fontId="0" fillId="3" borderId="3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9" fontId="0" fillId="3" borderId="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/>
    <xf numFmtId="0" fontId="0" fillId="3" borderId="5" xfId="0" applyFill="1" applyBorder="1" applyAlignment="1">
      <alignment horizontal="center" vertical="center"/>
    </xf>
    <xf numFmtId="164" fontId="1" fillId="5" borderId="4" xfId="0" applyNumberFormat="1" applyFont="1" applyFill="1" applyBorder="1"/>
    <xf numFmtId="164" fontId="1" fillId="5" borderId="1" xfId="0" applyNumberFormat="1" applyFont="1" applyFill="1" applyBorder="1"/>
    <xf numFmtId="0" fontId="7" fillId="4" borderId="1" xfId="0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zoomScale="80" zoomScaleNormal="80" workbookViewId="0"/>
  </sheetViews>
  <sheetFormatPr defaultRowHeight="15" x14ac:dyDescent="0.25"/>
  <cols>
    <col min="2" max="2" width="31.140625" customWidth="1"/>
    <col min="3" max="5" width="27.7109375" customWidth="1"/>
    <col min="6" max="6" width="19" customWidth="1"/>
    <col min="7" max="7" width="20.140625" customWidth="1"/>
    <col min="8" max="8" width="20.5703125" customWidth="1"/>
    <col min="9" max="11" width="19.5703125" customWidth="1"/>
    <col min="12" max="12" width="23" customWidth="1"/>
    <col min="13" max="13" width="81.85546875" customWidth="1"/>
  </cols>
  <sheetData>
    <row r="1" spans="1:13" s="21" customFormat="1" ht="78" customHeight="1" thickBot="1" x14ac:dyDescent="0.3">
      <c r="A1" s="19" t="s">
        <v>51</v>
      </c>
      <c r="B1" s="19" t="s">
        <v>73</v>
      </c>
      <c r="C1" s="19" t="s">
        <v>52</v>
      </c>
      <c r="D1" s="19" t="s">
        <v>74</v>
      </c>
      <c r="E1" s="20" t="s">
        <v>53</v>
      </c>
      <c r="F1" s="20" t="s">
        <v>54</v>
      </c>
      <c r="G1" s="20" t="s">
        <v>55</v>
      </c>
      <c r="H1" s="20" t="s">
        <v>75</v>
      </c>
      <c r="I1" s="20" t="s">
        <v>56</v>
      </c>
      <c r="J1" s="20" t="s">
        <v>76</v>
      </c>
      <c r="K1" s="20" t="s">
        <v>57</v>
      </c>
      <c r="L1" s="20" t="s">
        <v>58</v>
      </c>
      <c r="M1" s="19" t="s">
        <v>49</v>
      </c>
    </row>
    <row r="2" spans="1:13" ht="176.25" customHeight="1" x14ac:dyDescent="0.25">
      <c r="A2" s="1">
        <v>1</v>
      </c>
      <c r="B2" s="1" t="s">
        <v>77</v>
      </c>
      <c r="C2" s="7" t="s">
        <v>66</v>
      </c>
      <c r="D2" s="7" t="s">
        <v>84</v>
      </c>
      <c r="E2" s="2" t="s">
        <v>15</v>
      </c>
      <c r="F2" s="1" t="s">
        <v>1</v>
      </c>
      <c r="G2" s="1" t="s">
        <v>2</v>
      </c>
      <c r="H2" s="6">
        <v>35556000</v>
      </c>
      <c r="I2" s="6">
        <v>30222600</v>
      </c>
      <c r="J2" s="6">
        <v>35556000</v>
      </c>
      <c r="K2" s="6">
        <v>30222600</v>
      </c>
      <c r="L2" s="4" t="s">
        <v>48</v>
      </c>
      <c r="M2" s="4" t="s">
        <v>67</v>
      </c>
    </row>
    <row r="3" spans="1:13" ht="201" customHeight="1" x14ac:dyDescent="0.25">
      <c r="A3" s="3">
        <v>2</v>
      </c>
      <c r="B3" s="3" t="s">
        <v>78</v>
      </c>
      <c r="C3" s="8" t="s">
        <v>65</v>
      </c>
      <c r="D3" s="8" t="s">
        <v>85</v>
      </c>
      <c r="E3" s="4" t="s">
        <v>16</v>
      </c>
      <c r="F3" s="3" t="s">
        <v>3</v>
      </c>
      <c r="G3" s="3" t="s">
        <v>4</v>
      </c>
      <c r="H3" s="6">
        <v>1538500</v>
      </c>
      <c r="I3" s="6">
        <v>1307725</v>
      </c>
      <c r="J3" s="6">
        <v>1538500</v>
      </c>
      <c r="K3" s="6">
        <v>1307725</v>
      </c>
      <c r="L3" s="4" t="s">
        <v>47</v>
      </c>
      <c r="M3" s="4" t="s">
        <v>68</v>
      </c>
    </row>
    <row r="4" spans="1:13" ht="109.5" customHeight="1" x14ac:dyDescent="0.25">
      <c r="A4" s="3">
        <v>3</v>
      </c>
      <c r="B4" s="3" t="s">
        <v>79</v>
      </c>
      <c r="C4" s="8" t="s">
        <v>64</v>
      </c>
      <c r="D4" s="8" t="s">
        <v>86</v>
      </c>
      <c r="E4" s="4" t="s">
        <v>17</v>
      </c>
      <c r="F4" s="3" t="s">
        <v>5</v>
      </c>
      <c r="G4" s="3" t="s">
        <v>6</v>
      </c>
      <c r="H4" s="6">
        <v>24498000</v>
      </c>
      <c r="I4" s="6">
        <v>12249000</v>
      </c>
      <c r="J4" s="6">
        <v>3594000</v>
      </c>
      <c r="K4" s="6">
        <v>1797000</v>
      </c>
      <c r="L4" s="4" t="s">
        <v>63</v>
      </c>
      <c r="M4" s="4" t="s">
        <v>69</v>
      </c>
    </row>
    <row r="5" spans="1:13" ht="77.25" customHeight="1" x14ac:dyDescent="0.25">
      <c r="A5" s="3">
        <v>4</v>
      </c>
      <c r="B5" s="3" t="s">
        <v>80</v>
      </c>
      <c r="C5" s="8" t="s">
        <v>50</v>
      </c>
      <c r="D5" s="8" t="s">
        <v>85</v>
      </c>
      <c r="E5" s="4" t="s">
        <v>15</v>
      </c>
      <c r="F5" s="3" t="s">
        <v>7</v>
      </c>
      <c r="G5" s="3" t="s">
        <v>2</v>
      </c>
      <c r="H5" s="6">
        <v>10000000</v>
      </c>
      <c r="I5" s="6">
        <v>8500000</v>
      </c>
      <c r="J5" s="6">
        <v>10000000</v>
      </c>
      <c r="K5" s="6">
        <v>8500000</v>
      </c>
      <c r="L5" s="4" t="s">
        <v>59</v>
      </c>
      <c r="M5" s="4" t="s">
        <v>70</v>
      </c>
    </row>
    <row r="6" spans="1:13" ht="122.25" customHeight="1" x14ac:dyDescent="0.25">
      <c r="A6" s="3">
        <v>5</v>
      </c>
      <c r="B6" s="3" t="s">
        <v>81</v>
      </c>
      <c r="C6" s="9" t="s">
        <v>61</v>
      </c>
      <c r="D6" s="9" t="s">
        <v>85</v>
      </c>
      <c r="E6" s="3" t="s">
        <v>18</v>
      </c>
      <c r="F6" s="3" t="s">
        <v>8</v>
      </c>
      <c r="G6" s="3" t="s">
        <v>9</v>
      </c>
      <c r="H6" s="6">
        <v>22710933</v>
      </c>
      <c r="I6" s="6">
        <v>19304293.050000001</v>
      </c>
      <c r="J6" s="6">
        <v>2234694.9</v>
      </c>
      <c r="K6" s="6">
        <v>1899489.9</v>
      </c>
      <c r="L6" s="4" t="s">
        <v>60</v>
      </c>
      <c r="M6" s="5" t="s">
        <v>71</v>
      </c>
    </row>
    <row r="7" spans="1:13" ht="135" x14ac:dyDescent="0.25">
      <c r="A7" s="3">
        <v>6</v>
      </c>
      <c r="B7" s="3" t="s">
        <v>82</v>
      </c>
      <c r="C7" s="8" t="s">
        <v>62</v>
      </c>
      <c r="D7" s="8" t="s">
        <v>86</v>
      </c>
      <c r="E7" s="3" t="s">
        <v>20</v>
      </c>
      <c r="F7" s="3" t="s">
        <v>5</v>
      </c>
      <c r="G7" s="22" t="s">
        <v>19</v>
      </c>
      <c r="H7" s="6">
        <v>643794513.03999996</v>
      </c>
      <c r="I7" s="6">
        <v>318576896.42000002</v>
      </c>
      <c r="J7" s="6">
        <v>273387</v>
      </c>
      <c r="K7" s="6">
        <v>136693.5</v>
      </c>
      <c r="L7" s="4" t="s">
        <v>63</v>
      </c>
      <c r="M7" s="5" t="s">
        <v>72</v>
      </c>
    </row>
    <row r="8" spans="1:13" ht="26.25" customHeight="1" x14ac:dyDescent="0.25">
      <c r="G8" s="25" t="s">
        <v>83</v>
      </c>
      <c r="H8" s="23">
        <f>SUM(H2:H7)</f>
        <v>738097946.03999996</v>
      </c>
      <c r="I8" s="24">
        <f>SUM(I2:I7)</f>
        <v>390160514.47000003</v>
      </c>
      <c r="J8" s="24">
        <f>SUM(J2:J7)</f>
        <v>53196581.899999999</v>
      </c>
      <c r="K8" s="24">
        <f>SUM(K2:K7)</f>
        <v>43863508.399999999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"/>
  <sheetViews>
    <sheetView workbookViewId="0">
      <selection activeCell="J23" sqref="J23"/>
    </sheetView>
  </sheetViews>
  <sheetFormatPr defaultRowHeight="15" x14ac:dyDescent="0.25"/>
  <cols>
    <col min="2" max="2" width="21.85546875" customWidth="1"/>
    <col min="3" max="3" width="23.5703125" bestFit="1" customWidth="1"/>
    <col min="4" max="4" width="25.140625" bestFit="1" customWidth="1"/>
    <col min="5" max="5" width="13.42578125" customWidth="1"/>
    <col min="6" max="7" width="12.7109375" customWidth="1"/>
    <col min="8" max="8" width="23" customWidth="1"/>
    <col min="9" max="9" width="13.42578125" customWidth="1"/>
    <col min="10" max="11" width="14.28515625" bestFit="1" customWidth="1"/>
    <col min="12" max="14" width="14.28515625" customWidth="1"/>
    <col min="15" max="15" width="22.140625" bestFit="1" customWidth="1"/>
  </cols>
  <sheetData>
    <row r="1" spans="1:15" ht="69.75" customHeight="1" thickBot="1" x14ac:dyDescent="0.3">
      <c r="A1" s="17" t="s">
        <v>0</v>
      </c>
      <c r="B1" s="17" t="s">
        <v>12</v>
      </c>
      <c r="C1" s="17" t="s">
        <v>14</v>
      </c>
      <c r="D1" s="16" t="s">
        <v>22</v>
      </c>
      <c r="E1" s="16" t="s">
        <v>13</v>
      </c>
      <c r="F1" s="16" t="s">
        <v>10</v>
      </c>
      <c r="G1" s="16" t="s">
        <v>11</v>
      </c>
      <c r="H1" s="16" t="s">
        <v>23</v>
      </c>
      <c r="I1" s="16" t="s">
        <v>30</v>
      </c>
      <c r="J1" s="16" t="s">
        <v>32</v>
      </c>
      <c r="K1" s="16" t="s">
        <v>33</v>
      </c>
      <c r="L1" s="10" t="s">
        <v>44</v>
      </c>
      <c r="M1" s="10" t="s">
        <v>42</v>
      </c>
      <c r="N1" s="10" t="s">
        <v>43</v>
      </c>
      <c r="O1" s="16" t="s">
        <v>34</v>
      </c>
    </row>
    <row r="2" spans="1:15" ht="60" x14ac:dyDescent="0.25">
      <c r="A2" s="11">
        <v>1</v>
      </c>
      <c r="B2" s="12" t="s">
        <v>24</v>
      </c>
      <c r="C2" s="7" t="s">
        <v>25</v>
      </c>
      <c r="D2" s="7" t="s">
        <v>21</v>
      </c>
      <c r="E2" s="12" t="s">
        <v>26</v>
      </c>
      <c r="F2" s="11" t="s">
        <v>27</v>
      </c>
      <c r="G2" s="11" t="s">
        <v>28</v>
      </c>
      <c r="H2" s="12" t="s">
        <v>29</v>
      </c>
      <c r="I2" s="12" t="s">
        <v>31</v>
      </c>
      <c r="J2" s="13">
        <v>301165</v>
      </c>
      <c r="K2" s="13">
        <v>301165</v>
      </c>
      <c r="L2" s="13">
        <v>150582.5</v>
      </c>
      <c r="M2" s="18">
        <v>0.5</v>
      </c>
      <c r="N2" s="13" t="s">
        <v>46</v>
      </c>
      <c r="O2" s="12" t="s">
        <v>35</v>
      </c>
    </row>
    <row r="3" spans="1:15" ht="165" x14ac:dyDescent="0.25">
      <c r="A3" s="15">
        <v>2</v>
      </c>
      <c r="B3" s="14" t="s">
        <v>36</v>
      </c>
      <c r="C3" s="8" t="s">
        <v>37</v>
      </c>
      <c r="D3" s="7" t="s">
        <v>21</v>
      </c>
      <c r="E3" s="14" t="s">
        <v>26</v>
      </c>
      <c r="F3" s="15" t="s">
        <v>38</v>
      </c>
      <c r="G3" s="15" t="s">
        <v>39</v>
      </c>
      <c r="H3" s="12" t="s">
        <v>40</v>
      </c>
      <c r="I3" s="12" t="s">
        <v>41</v>
      </c>
      <c r="J3" s="13">
        <v>134413</v>
      </c>
      <c r="K3" s="13">
        <v>134413</v>
      </c>
      <c r="L3" s="13">
        <v>67206.5</v>
      </c>
      <c r="M3" s="18">
        <v>0.5</v>
      </c>
      <c r="N3" s="13" t="s">
        <v>45</v>
      </c>
      <c r="O3" s="12" t="s">
        <v>35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CEF TA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Lišnjić</dc:creator>
  <cp:lastModifiedBy>hdesk</cp:lastModifiedBy>
  <cp:lastPrinted>2016-06-30T13:19:14Z</cp:lastPrinted>
  <dcterms:created xsi:type="dcterms:W3CDTF">2015-12-22T07:43:41Z</dcterms:created>
  <dcterms:modified xsi:type="dcterms:W3CDTF">2021-01-25T09:39:04Z</dcterms:modified>
</cp:coreProperties>
</file>